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kralicek.MMHK\Desktop\"/>
    </mc:Choice>
  </mc:AlternateContent>
  <xr:revisionPtr revIDLastSave="0" documentId="13_ncr:1_{CE056AC4-23E2-446B-8F43-0B4C21636A5E}" xr6:coauthVersionLast="36" xr6:coauthVersionMax="47" xr10:uidLastSave="{00000000-0000-0000-0000-000000000000}"/>
  <bookViews>
    <workbookView xWindow="0" yWindow="0" windowWidth="19200" windowHeight="6230" xr2:uid="{00000000-000D-0000-FFFF-FFFF00000000}"/>
  </bookViews>
  <sheets>
    <sheet name="OK kat. D" sheetId="1" r:id="rId1"/>
    <sheet name="List1" sheetId="2" r:id="rId2"/>
  </sheets>
  <definedNames>
    <definedName name="_xlnm.Print_Area" localSheetId="0">'OK kat. D'!$A$1:$M$32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J31" i="1"/>
  <c r="K31" i="1" s="1"/>
  <c r="J12" i="1"/>
  <c r="K12" i="1" s="1"/>
  <c r="J15" i="1"/>
  <c r="K15" i="1" s="1"/>
  <c r="J30" i="1"/>
  <c r="K30" i="1" s="1"/>
  <c r="J25" i="1"/>
  <c r="K25" i="1" s="1"/>
  <c r="J27" i="1"/>
  <c r="K27" i="1" s="1"/>
  <c r="J5" i="1"/>
  <c r="K5" i="1" s="1"/>
  <c r="J22" i="1"/>
  <c r="K22" i="1" s="1"/>
  <c r="J19" i="1"/>
  <c r="K19" i="1" s="1"/>
  <c r="J6" i="1"/>
  <c r="K6" i="1" s="1"/>
  <c r="J10" i="1"/>
  <c r="K10" i="1" s="1"/>
  <c r="J18" i="1"/>
  <c r="K18" i="1" s="1"/>
  <c r="J11" i="1"/>
  <c r="K11" i="1" s="1"/>
  <c r="J14" i="1"/>
  <c r="K14" i="1" s="1"/>
  <c r="J9" i="1"/>
  <c r="K9" i="1" s="1"/>
  <c r="J4" i="1"/>
  <c r="K4" i="1" s="1"/>
  <c r="J21" i="1"/>
  <c r="K21" i="1" s="1"/>
  <c r="J24" i="1"/>
  <c r="K24" i="1" s="1"/>
  <c r="J8" i="1"/>
  <c r="K8" i="1" s="1"/>
  <c r="J29" i="1"/>
  <c r="K29" i="1" s="1"/>
  <c r="J20" i="1"/>
  <c r="K20" i="1" s="1"/>
  <c r="J16" i="1"/>
  <c r="K16" i="1" s="1"/>
  <c r="J23" i="1"/>
  <c r="K23" i="1" s="1"/>
  <c r="J17" i="1"/>
  <c r="K17" i="1" s="1"/>
  <c r="J26" i="1"/>
  <c r="K26" i="1" s="1"/>
  <c r="J28" i="1"/>
  <c r="J7" i="1"/>
  <c r="K7" i="1" s="1"/>
  <c r="J32" i="1"/>
  <c r="K32" i="1" s="1"/>
  <c r="J13" i="1"/>
  <c r="K13" i="1" s="1"/>
</calcChain>
</file>

<file path=xl/sharedStrings.xml><?xml version="1.0" encoding="utf-8"?>
<sst xmlns="http://schemas.openxmlformats.org/spreadsheetml/2006/main" count="158" uniqueCount="115">
  <si>
    <t>Jméno</t>
  </si>
  <si>
    <t>Příjmení</t>
  </si>
  <si>
    <t>Test</t>
  </si>
  <si>
    <t>LP</t>
  </si>
  <si>
    <t>Úspěšnost</t>
  </si>
  <si>
    <t>OKRESNÍ KOLO:     Hradec Králové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</si>
  <si>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</si>
  <si>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</si>
  <si>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</si>
  <si>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</si>
  <si>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</si>
  <si>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</si>
  <si>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</si>
  <si>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</si>
  <si>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</si>
  <si>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</si>
  <si>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</si>
  <si>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</si>
  <si>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</si>
  <si>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</si>
  <si>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</si>
  <si>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</si>
  <si>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</si>
  <si>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</si>
  <si>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</si>
  <si>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</si>
  <si>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</si>
  <si>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</si>
  <si>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</si>
  <si>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</si>
  <si>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číslo</t>
  </si>
  <si>
    <t>Škola</t>
  </si>
  <si>
    <t xml:space="preserve">Celkem </t>
  </si>
  <si>
    <t>%</t>
  </si>
  <si>
    <t>Poř.</t>
  </si>
  <si>
    <t>Úkol</t>
  </si>
  <si>
    <t>ŽIV</t>
  </si>
  <si>
    <t>ROS</t>
  </si>
  <si>
    <t xml:space="preserve">  </t>
  </si>
  <si>
    <t>Tereza</t>
  </si>
  <si>
    <t>Jakub</t>
  </si>
  <si>
    <t>Lucie</t>
  </si>
  <si>
    <t>Kateřina</t>
  </si>
  <si>
    <t>Jan</t>
  </si>
  <si>
    <t>3.</t>
  </si>
  <si>
    <t>4.</t>
  </si>
  <si>
    <t>27.</t>
  </si>
  <si>
    <t>28.</t>
  </si>
  <si>
    <t>Cejnarová</t>
  </si>
  <si>
    <t xml:space="preserve">BIOLOGICKÁ OLYMPIÁDA 2024/25     </t>
  </si>
  <si>
    <r>
      <rPr>
        <sz val="11"/>
        <color indexed="8"/>
        <rFont val="Calibri"/>
        <family val="2"/>
        <charset val="238"/>
      </rPr>
      <t>ZŠ M.Horákové,</t>
    </r>
    <r>
      <rPr>
        <sz val="11"/>
        <rFont val="Calibri"/>
        <family val="2"/>
        <charset val="238"/>
      </rPr>
      <t xml:space="preserve"> M.Horákové 258, Hradec Králové 6, 50006</t>
    </r>
  </si>
  <si>
    <t>ZŠ Libčany 1, 503 22 Libčany</t>
  </si>
  <si>
    <r>
      <rPr>
        <sz val="11"/>
        <color indexed="8"/>
        <rFont val="Calibri"/>
        <family val="2"/>
        <charset val="238"/>
      </rPr>
      <t>Masarykova ZŠ a MŠ</t>
    </r>
    <r>
      <rPr>
        <sz val="11"/>
        <rFont val="Calibri"/>
        <family val="2"/>
        <charset val="238"/>
      </rPr>
      <t>, Hradec Králové-Plotiště</t>
    </r>
  </si>
  <si>
    <r>
      <rPr>
        <sz val="11"/>
        <color indexed="8"/>
        <rFont val="Calibri"/>
        <family val="2"/>
        <charset val="238"/>
      </rPr>
      <t>ZŠ Chlumec nad Cidlinou</t>
    </r>
    <r>
      <rPr>
        <sz val="11"/>
        <rFont val="Calibri"/>
        <family val="2"/>
        <charset val="238"/>
      </rPr>
      <t>, Kozelkova 123/IV, 503 51 Chlumec nad Cidlinou</t>
    </r>
  </si>
  <si>
    <r>
      <rPr>
        <sz val="11"/>
        <color indexed="8"/>
        <rFont val="Calibri"/>
        <family val="2"/>
        <charset val="238"/>
      </rPr>
      <t>ZŠ a MŠ J. Gočára</t>
    </r>
    <r>
      <rPr>
        <sz val="11"/>
        <rFont val="Calibri"/>
        <family val="2"/>
        <charset val="238"/>
      </rPr>
      <t>,Tylovo nábřeží 1140, Hradec Králové 2 , 50002</t>
    </r>
  </si>
  <si>
    <r>
      <rPr>
        <sz val="11"/>
        <color indexed="8"/>
        <rFont val="Calibri"/>
        <family val="2"/>
        <charset val="238"/>
      </rPr>
      <t>Základní škola Sever</t>
    </r>
    <r>
      <rPr>
        <sz val="11"/>
        <rFont val="Calibri"/>
        <family val="2"/>
        <charset val="238"/>
      </rPr>
      <t xml:space="preserve">, Lužická 1208, 500 03 Hradec Králové </t>
    </r>
  </si>
  <si>
    <r>
      <rPr>
        <sz val="11"/>
        <color indexed="8"/>
        <rFont val="Calibri"/>
        <family val="2"/>
        <charset val="238"/>
      </rPr>
      <t>ZŠ a MŠ Jiráskovo</t>
    </r>
    <r>
      <rPr>
        <sz val="11"/>
        <rFont val="Calibri"/>
        <family val="2"/>
        <charset val="238"/>
      </rPr>
      <t xml:space="preserve"> nám. 1166, Hradec Králové</t>
    </r>
  </si>
  <si>
    <t>ZŠ a MŠ Nový Hradec Králové, Pešinova 146, Hradec Králové 8,  50008</t>
  </si>
  <si>
    <r>
      <rPr>
        <sz val="11"/>
        <color indexed="8"/>
        <rFont val="Calibri"/>
        <family val="2"/>
        <charset val="238"/>
      </rPr>
      <t>Biskupské gymnázium</t>
    </r>
    <r>
      <rPr>
        <sz val="11"/>
        <rFont val="Calibri"/>
        <family val="2"/>
        <charset val="238"/>
      </rPr>
      <t>, církevní  ZŠ, MŠ a ZUŠ Hradec Králové, Orlické nábřeží 356/1</t>
    </r>
  </si>
  <si>
    <r>
      <rPr>
        <sz val="11"/>
        <color indexed="8"/>
        <rFont val="Calibri"/>
        <family val="2"/>
        <charset val="238"/>
      </rPr>
      <t>ZŠ a MŠ, Hradec Králové-Svobodné Dvory</t>
    </r>
    <r>
      <rPr>
        <sz val="11"/>
        <rFont val="Calibri"/>
        <family val="2"/>
        <charset val="238"/>
      </rPr>
      <t>, Spojovací 66, 50311</t>
    </r>
  </si>
  <si>
    <t>kat. C</t>
  </si>
  <si>
    <t>Základní škola, Třebechovice</t>
  </si>
  <si>
    <t xml:space="preserve">První soukromá základní škola v Hradci Králové, s.r.o., Vocelova 1334, HK 2, 500 02 </t>
  </si>
  <si>
    <t>Honosková</t>
  </si>
  <si>
    <t>Míšková</t>
  </si>
  <si>
    <t>Andrejko</t>
  </si>
  <si>
    <t>Kriesche</t>
  </si>
  <si>
    <t>Sochorová</t>
  </si>
  <si>
    <t>Jakubská</t>
  </si>
  <si>
    <t>Svatoňová</t>
  </si>
  <si>
    <t>Holoubková</t>
  </si>
  <si>
    <t xml:space="preserve">Mužíková </t>
  </si>
  <si>
    <t xml:space="preserve">Koreňová </t>
  </si>
  <si>
    <t>Mervartová</t>
  </si>
  <si>
    <t>Suchochlebová</t>
  </si>
  <si>
    <t>Tlučhoř</t>
  </si>
  <si>
    <t>Chvojková</t>
  </si>
  <si>
    <t xml:space="preserve">Macák </t>
  </si>
  <si>
    <t>Johanová</t>
  </si>
  <si>
    <t>Svobodová</t>
  </si>
  <si>
    <t>Hlubučková</t>
  </si>
  <si>
    <t>Teichman</t>
  </si>
  <si>
    <t>Gavčíková</t>
  </si>
  <si>
    <t>Jirkovská</t>
  </si>
  <si>
    <t>Březinová</t>
  </si>
  <si>
    <t xml:space="preserve">Bořilová </t>
  </si>
  <si>
    <t>Lindr</t>
  </si>
  <si>
    <t>Zaplatílková</t>
  </si>
  <si>
    <t>Švábenická</t>
  </si>
  <si>
    <t xml:space="preserve">Sehnalová </t>
  </si>
  <si>
    <t>Hana</t>
  </si>
  <si>
    <t>Julie</t>
  </si>
  <si>
    <t>Nina</t>
  </si>
  <si>
    <t>Alžběta</t>
  </si>
  <si>
    <t>Helena</t>
  </si>
  <si>
    <t>Zuzana</t>
  </si>
  <si>
    <t>Anna</t>
  </si>
  <si>
    <t>Zoe</t>
  </si>
  <si>
    <t>Eliška</t>
  </si>
  <si>
    <t>Nell</t>
  </si>
  <si>
    <t>Ondřej</t>
  </si>
  <si>
    <t>Evelína</t>
  </si>
  <si>
    <t>David</t>
  </si>
  <si>
    <t>Ella</t>
  </si>
  <si>
    <t>Max</t>
  </si>
  <si>
    <t>Amálie</t>
  </si>
  <si>
    <t>Sofie</t>
  </si>
  <si>
    <t>Lilian Anna</t>
  </si>
  <si>
    <r>
      <t xml:space="preserve">Mgr. B. Tocháčková, SOŠ Veterinární, HK                                                                                                   </t>
    </r>
    <r>
      <rPr>
        <b/>
        <sz val="10.5"/>
        <color theme="1"/>
        <rFont val="Calibri"/>
        <family val="2"/>
        <charset val="238"/>
        <scheme val="minor"/>
      </rPr>
      <t xml:space="preserve"> MAX</t>
    </r>
  </si>
  <si>
    <r>
      <rPr>
        <b/>
        <sz val="11"/>
        <color indexed="8"/>
        <rFont val="Calibri"/>
        <family val="2"/>
        <charset val="238"/>
      </rPr>
      <t>Biskupské gymnázium</t>
    </r>
    <r>
      <rPr>
        <b/>
        <sz val="11"/>
        <rFont val="Calibri"/>
        <family val="2"/>
        <charset val="238"/>
      </rPr>
      <t>, církevní  ZŠ, MŠ a ZUŠ Hradec Králové, Orlické nábřeží 356/1</t>
    </r>
  </si>
  <si>
    <r>
      <rPr>
        <b/>
        <sz val="11"/>
        <color indexed="8"/>
        <rFont val="Calibri"/>
        <family val="2"/>
        <charset val="238"/>
      </rPr>
      <t>ZŠ a MŠ Hradec Králové</t>
    </r>
    <r>
      <rPr>
        <b/>
        <sz val="11"/>
        <rFont val="Calibri"/>
        <family val="2"/>
        <charset val="238"/>
      </rPr>
      <t>, Úprkova 1</t>
    </r>
  </si>
  <si>
    <r>
      <rPr>
        <b/>
        <sz val="11"/>
        <color indexed="8"/>
        <rFont val="Calibri"/>
        <family val="2"/>
        <charset val="238"/>
      </rPr>
      <t>ZŠ Štefanikova</t>
    </r>
    <r>
      <rPr>
        <b/>
        <sz val="11"/>
        <rFont val="Calibri"/>
        <family val="2"/>
        <charset val="238"/>
      </rPr>
      <t>,Štefánikova 566, Hradec Králové</t>
    </r>
  </si>
  <si>
    <t>úspěšný řešitel</t>
  </si>
  <si>
    <t>řešitel</t>
  </si>
  <si>
    <r>
      <rPr>
        <b/>
        <sz val="11"/>
        <color indexed="8"/>
        <rFont val="Calibri"/>
        <family val="2"/>
        <charset val="238"/>
      </rPr>
      <t>ZŠ a MŠ Štefcova</t>
    </r>
    <r>
      <rPr>
        <b/>
        <sz val="11"/>
        <rFont val="Calibri"/>
        <family val="2"/>
        <charset val="238"/>
      </rPr>
      <t>, Štefcova 1092, Hradec Králové  9,  500 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</si>
</sst>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24"/>
      <color rgb="FF00B0F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color theme="10"/>
      <name val="Calibri"/>
      <family val="2"/>
      <charset val="238"/>
      <scheme val="minor"/>
    </font>
    <font>
      <sz val="10.5"/>
      <color rgb="FF000000"/>
      <name val="Calibri"/>
      <family val="2"/>
      <charset val="238"/>
      <scheme val="minor"/>
    </font>
    <font>
      <sz val="10.5"/>
      <color rgb="FF212529"/>
      <name val="Futura"/>
    </font>
    <font>
      <sz val="10.5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212529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  <xf numFmtId="0" fontId="8" fillId="0" borderId="0"/>
    <xf numFmtId="0" fontId="9" fillId="0" borderId="0" applyBorder="0" applyProtection="0"/>
    <xf numFmtId="0" fontId="23" fillId="0" borderId="0"/>
    <xf numFmtId="9" fontId="22" fillId="0" borderId="0" applyFont="0" applyFill="0" applyBorder="0" applyAlignment="0" applyProtection="0"/>
    <xf numFmtId="0" fontId="22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10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4" fillId="0" borderId="0" xfId="1" applyFill="1" applyBorder="1"/>
    <xf numFmtId="0" fontId="8" fillId="0" borderId="0" xfId="5" applyAlignment="1">
      <alignment horizontal="center"/>
    </xf>
    <xf numFmtId="0" fontId="8" fillId="0" borderId="0" xfId="5"/>
    <xf numFmtId="0" fontId="8" fillId="0" borderId="0" xfId="5" applyAlignment="1">
      <alignment wrapText="1"/>
    </xf>
    <xf numFmtId="0" fontId="11" fillId="0" borderId="0" xfId="0" applyFont="1"/>
    <xf numFmtId="0" fontId="7" fillId="0" borderId="0" xfId="0" applyFont="1"/>
    <xf numFmtId="0" fontId="5" fillId="0" borderId="0" xfId="2"/>
    <xf numFmtId="0" fontId="0" fillId="0" borderId="8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1" fillId="0" borderId="0" xfId="5" applyFont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0" fontId="11" fillId="0" borderId="0" xfId="7" applyFont="1"/>
    <xf numFmtId="0" fontId="7" fillId="0" borderId="0" xfId="0" applyFont="1" applyAlignment="1">
      <alignment wrapText="1"/>
    </xf>
    <xf numFmtId="0" fontId="7" fillId="0" borderId="0" xfId="7" applyFont="1" applyAlignment="1">
      <alignment horizontal="left" vertical="center"/>
    </xf>
    <xf numFmtId="0" fontId="7" fillId="0" borderId="0" xfId="7" applyFont="1"/>
    <xf numFmtId="0" fontId="7" fillId="0" borderId="0" xfId="0" applyFont="1" applyAlignment="1">
      <alignment horizontal="left" wrapText="1"/>
    </xf>
    <xf numFmtId="0" fontId="17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5" fontId="15" fillId="0" borderId="11" xfId="8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165" fontId="14" fillId="0" borderId="11" xfId="8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/>
    <xf numFmtId="0" fontId="27" fillId="0" borderId="1" xfId="0" applyFont="1" applyFill="1" applyBorder="1" applyAlignment="1">
      <alignment horizontal="left" wrapText="1"/>
    </xf>
    <xf numFmtId="0" fontId="25" fillId="0" borderId="1" xfId="2" applyFont="1" applyFill="1" applyBorder="1" applyAlignment="1">
      <alignment wrapText="1"/>
    </xf>
    <xf numFmtId="0" fontId="8" fillId="0" borderId="1" xfId="0" applyFont="1" applyFill="1" applyBorder="1"/>
    <xf numFmtId="0" fontId="3" fillId="0" borderId="9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5" fillId="0" borderId="1" xfId="0" applyFont="1" applyFill="1" applyBorder="1"/>
    <xf numFmtId="0" fontId="25" fillId="0" borderId="1" xfId="0" applyFont="1" applyFill="1" applyBorder="1" applyAlignment="1">
      <alignment horizontal="left"/>
    </xf>
    <xf numFmtId="0" fontId="28" fillId="0" borderId="1" xfId="9" applyFont="1" applyFill="1" applyBorder="1"/>
    <xf numFmtId="0" fontId="29" fillId="0" borderId="1" xfId="9" applyFont="1" applyFill="1" applyBorder="1"/>
    <xf numFmtId="0" fontId="0" fillId="0" borderId="1" xfId="0" applyFont="1" applyBorder="1" applyAlignment="1">
      <alignment horizontal="center"/>
    </xf>
    <xf numFmtId="0" fontId="8" fillId="0" borderId="1" xfId="5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5" fillId="0" borderId="1" xfId="5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28" fillId="0" borderId="1" xfId="0" applyFont="1" applyFill="1" applyBorder="1"/>
    <xf numFmtId="0" fontId="30" fillId="0" borderId="9" xfId="0" applyFont="1" applyBorder="1" applyAlignment="1">
      <alignment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28" fillId="0" borderId="19" xfId="9" applyFont="1" applyFill="1" applyBorder="1"/>
    <xf numFmtId="0" fontId="14" fillId="0" borderId="19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165" fontId="14" fillId="0" borderId="20" xfId="8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/>
    </xf>
    <xf numFmtId="165" fontId="14" fillId="0" borderId="13" xfId="8" applyNumberFormat="1" applyFont="1" applyBorder="1" applyAlignment="1">
      <alignment horizontal="center" vertical="center"/>
    </xf>
    <xf numFmtId="0" fontId="18" fillId="0" borderId="14" xfId="4" applyFont="1" applyFill="1" applyBorder="1" applyAlignment="1">
      <alignment vertical="center"/>
    </xf>
    <xf numFmtId="0" fontId="29" fillId="0" borderId="1" xfId="0" applyFont="1" applyFill="1" applyBorder="1" applyAlignment="1">
      <alignment wrapText="1"/>
    </xf>
    <xf numFmtId="0" fontId="29" fillId="0" borderId="1" xfId="0" applyFont="1" applyFill="1" applyBorder="1"/>
    <xf numFmtId="0" fontId="25" fillId="0" borderId="19" xfId="0" applyFont="1" applyFill="1" applyBorder="1" applyAlignment="1">
      <alignment wrapText="1"/>
    </xf>
    <xf numFmtId="0" fontId="28" fillId="0" borderId="19" xfId="9" applyFont="1" applyFill="1" applyBorder="1" applyAlignment="1">
      <alignment wrapText="1"/>
    </xf>
    <xf numFmtId="0" fontId="17" fillId="0" borderId="19" xfId="0" applyFont="1" applyBorder="1" applyAlignment="1">
      <alignment horizontal="center" vertical="center"/>
    </xf>
  </cellXfs>
  <cellStyles count="10">
    <cellStyle name="Hyperlink" xfId="4" xr:uid="{00000000-0005-0000-0000-000000000000}"/>
    <cellStyle name="Hypertextový odkaz" xfId="1" builtinId="8"/>
    <cellStyle name="Hypertextový odkaz 2" xfId="6" xr:uid="{00000000-0005-0000-0000-000002000000}"/>
    <cellStyle name="Normální" xfId="0" builtinId="0"/>
    <cellStyle name="Normální 2" xfId="2" xr:uid="{00000000-0005-0000-0000-000004000000}"/>
    <cellStyle name="Normální 3" xfId="3" xr:uid="{00000000-0005-0000-0000-000005000000}"/>
    <cellStyle name="Normální 4" xfId="5" xr:uid="{00000000-0005-0000-0000-000006000000}"/>
    <cellStyle name="Normální 5" xfId="9" xr:uid="{13E4CEB5-F30A-4A53-8A79-19114562B897}"/>
    <cellStyle name="normální_2008_BiO_D_vysledkovka" xfId="7" xr:uid="{00000000-0005-0000-0000-000007000000}"/>
    <cellStyle name="Procenta" xfId="8" builtinId="5"/>
  </cellStyles>
  <dxfs count="0"/>
  <tableStyles count="0" defaultTableStyle="TableStyleMedium2" defaultPivotStyle="PivotStyleLight16"/>
  <colors>
    <mruColors>
      <color rgb="FFFFCCFF"/>
      <color rgb="FFFF6699"/>
      <color rgb="FFFF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0"/>
  <sheetViews>
    <sheetView tabSelected="1" zoomScale="80" zoomScaleNormal="80" workbookViewId="0">
      <selection activeCell="B13" sqref="B13"/>
    </sheetView>
  </sheetViews>
  <sheetFormatPr defaultRowHeight="14.5"/>
  <cols>
    <col min="1" max="1" width="4.6328125" customWidth="1"/>
    <col min="2" max="2" width="84.1796875" customWidth="1"/>
    <col min="3" max="3" width="17.1796875" customWidth="1"/>
    <col min="4" max="4" width="10.54296875" customWidth="1"/>
    <col min="5" max="5" width="11.54296875" customWidth="1"/>
    <col min="6" max="6" width="7" customWidth="1"/>
    <col min="7" max="7" width="6.6328125" customWidth="1"/>
    <col min="8" max="8" width="5.90625" customWidth="1"/>
    <col min="9" max="9" width="6.54296875" customWidth="1"/>
    <col min="10" max="10" width="6.08984375" customWidth="1"/>
    <col min="11" max="11" width="8.08984375" customWidth="1"/>
    <col min="12" max="12" width="20.36328125" customWidth="1"/>
    <col min="13" max="13" width="5.7265625" customWidth="1"/>
    <col min="15" max="15" width="13.54296875" customWidth="1"/>
  </cols>
  <sheetData>
    <row r="1" spans="1:17" s="1" customFormat="1" ht="28.5" customHeight="1" thickBot="1">
      <c r="A1" s="59" t="s">
        <v>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7" ht="20.25" customHeight="1">
      <c r="A2" s="12"/>
      <c r="B2" s="13"/>
      <c r="C2" s="14">
        <v>45757</v>
      </c>
      <c r="D2" s="13" t="s">
        <v>60</v>
      </c>
      <c r="E2" s="72" t="s">
        <v>5</v>
      </c>
      <c r="F2" s="58"/>
      <c r="G2" s="58"/>
      <c r="H2" s="58"/>
      <c r="I2" s="58"/>
      <c r="J2" s="58"/>
      <c r="K2" s="58"/>
      <c r="L2" s="58"/>
      <c r="M2" s="15"/>
    </row>
    <row r="3" spans="1:17" ht="29.5" thickBot="1">
      <c r="A3" s="29" t="s">
        <v>34</v>
      </c>
      <c r="B3" s="30" t="s">
        <v>31</v>
      </c>
      <c r="C3" s="31" t="s">
        <v>1</v>
      </c>
      <c r="D3" s="31" t="s">
        <v>0</v>
      </c>
      <c r="E3" s="73" t="s">
        <v>35</v>
      </c>
      <c r="F3" s="32" t="s">
        <v>2</v>
      </c>
      <c r="G3" s="32" t="s">
        <v>3</v>
      </c>
      <c r="H3" s="32" t="s">
        <v>37</v>
      </c>
      <c r="I3" s="32" t="s">
        <v>36</v>
      </c>
      <c r="J3" s="33" t="s">
        <v>32</v>
      </c>
      <c r="K3" s="33" t="s">
        <v>33</v>
      </c>
      <c r="L3" s="33" t="s">
        <v>4</v>
      </c>
      <c r="M3" s="34" t="s">
        <v>30</v>
      </c>
    </row>
    <row r="4" spans="1:17" ht="19.25" customHeight="1">
      <c r="A4" s="28" t="s">
        <v>6</v>
      </c>
      <c r="B4" s="89" t="s">
        <v>109</v>
      </c>
      <c r="C4" s="64" t="s">
        <v>82</v>
      </c>
      <c r="D4" s="64" t="s">
        <v>105</v>
      </c>
      <c r="E4" s="39">
        <v>9.5</v>
      </c>
      <c r="F4" s="38">
        <v>79</v>
      </c>
      <c r="G4" s="38">
        <v>19</v>
      </c>
      <c r="H4" s="38">
        <v>15.5</v>
      </c>
      <c r="I4" s="38">
        <v>16.5</v>
      </c>
      <c r="J4" s="42">
        <f>F4+G4+H4+I4+E4</f>
        <v>139.5</v>
      </c>
      <c r="K4" s="50">
        <f>J4/167</f>
        <v>0.83532934131736525</v>
      </c>
      <c r="L4" s="41" t="s">
        <v>112</v>
      </c>
      <c r="M4" s="40">
        <v>18</v>
      </c>
      <c r="N4" s="2"/>
    </row>
    <row r="5" spans="1:17" ht="19.25" customHeight="1">
      <c r="A5" s="16" t="s">
        <v>7</v>
      </c>
      <c r="B5" s="89" t="s">
        <v>109</v>
      </c>
      <c r="C5" s="64" t="s">
        <v>84</v>
      </c>
      <c r="D5" s="64" t="s">
        <v>106</v>
      </c>
      <c r="E5" s="36">
        <v>9</v>
      </c>
      <c r="F5" s="35">
        <v>69</v>
      </c>
      <c r="G5" s="35">
        <v>20</v>
      </c>
      <c r="H5" s="35">
        <v>19</v>
      </c>
      <c r="I5" s="38">
        <v>14.5</v>
      </c>
      <c r="J5" s="42">
        <f>F5+G5+H5+I5+E5</f>
        <v>131.5</v>
      </c>
      <c r="K5" s="50">
        <f>J5/167</f>
        <v>0.78742514970059885</v>
      </c>
      <c r="L5" s="41" t="s">
        <v>112</v>
      </c>
      <c r="M5" s="37">
        <v>8</v>
      </c>
      <c r="N5" s="2"/>
    </row>
    <row r="6" spans="1:17" ht="19.25" customHeight="1">
      <c r="A6" s="28" t="s">
        <v>44</v>
      </c>
      <c r="B6" s="90" t="s">
        <v>110</v>
      </c>
      <c r="C6" s="64" t="s">
        <v>48</v>
      </c>
      <c r="D6" s="64" t="s">
        <v>42</v>
      </c>
      <c r="E6" s="36">
        <v>10</v>
      </c>
      <c r="F6" s="35">
        <v>62</v>
      </c>
      <c r="G6" s="35">
        <v>16</v>
      </c>
      <c r="H6" s="35">
        <v>17</v>
      </c>
      <c r="I6" s="35">
        <v>14.5</v>
      </c>
      <c r="J6" s="42">
        <f>F6+G6+H6+I6+E6</f>
        <v>119.5</v>
      </c>
      <c r="K6" s="50">
        <f>J6/167</f>
        <v>0.71556886227544914</v>
      </c>
      <c r="L6" s="41" t="s">
        <v>112</v>
      </c>
      <c r="M6" s="37">
        <v>11</v>
      </c>
      <c r="N6" s="9"/>
    </row>
    <row r="7" spans="1:17" ht="19.25" customHeight="1">
      <c r="A7" s="16" t="s">
        <v>45</v>
      </c>
      <c r="B7" s="90" t="s">
        <v>110</v>
      </c>
      <c r="C7" s="64" t="s">
        <v>70</v>
      </c>
      <c r="D7" s="64" t="s">
        <v>95</v>
      </c>
      <c r="E7" s="41">
        <v>10</v>
      </c>
      <c r="F7" s="35">
        <v>62</v>
      </c>
      <c r="G7" s="35">
        <v>17</v>
      </c>
      <c r="H7" s="35">
        <v>13</v>
      </c>
      <c r="I7" s="35">
        <v>13</v>
      </c>
      <c r="J7" s="42">
        <f>F7+G7+H7+I7+E7</f>
        <v>115</v>
      </c>
      <c r="K7" s="50">
        <f>J7/167</f>
        <v>0.68862275449101795</v>
      </c>
      <c r="L7" s="41" t="s">
        <v>112</v>
      </c>
      <c r="M7" s="37">
        <v>29</v>
      </c>
      <c r="N7" s="9"/>
    </row>
    <row r="8" spans="1:17" ht="19.25" customHeight="1">
      <c r="A8" s="28" t="s">
        <v>8</v>
      </c>
      <c r="B8" s="89" t="s">
        <v>109</v>
      </c>
      <c r="C8" s="64" t="s">
        <v>83</v>
      </c>
      <c r="D8" s="64" t="s">
        <v>39</v>
      </c>
      <c r="E8" s="41">
        <v>10</v>
      </c>
      <c r="F8" s="35">
        <v>58</v>
      </c>
      <c r="G8" s="35">
        <v>18</v>
      </c>
      <c r="H8" s="35">
        <v>13</v>
      </c>
      <c r="I8" s="35">
        <v>13.5</v>
      </c>
      <c r="J8" s="42">
        <f>F8+G8+H8+I8+E8</f>
        <v>112.5</v>
      </c>
      <c r="K8" s="50">
        <f>J8/167</f>
        <v>0.67365269461077848</v>
      </c>
      <c r="L8" s="41" t="s">
        <v>112</v>
      </c>
      <c r="M8" s="37">
        <v>21</v>
      </c>
      <c r="N8" s="2"/>
    </row>
    <row r="9" spans="1:17" ht="19.25" customHeight="1">
      <c r="A9" s="16" t="s">
        <v>9</v>
      </c>
      <c r="B9" s="89" t="s">
        <v>111</v>
      </c>
      <c r="C9" s="65" t="s">
        <v>71</v>
      </c>
      <c r="D9" s="65" t="s">
        <v>96</v>
      </c>
      <c r="E9" s="36">
        <v>10</v>
      </c>
      <c r="F9" s="35">
        <v>62</v>
      </c>
      <c r="G9" s="35">
        <v>19</v>
      </c>
      <c r="H9" s="35">
        <v>7</v>
      </c>
      <c r="I9" s="35">
        <v>13</v>
      </c>
      <c r="J9" s="42">
        <f>F9+G9+H9+I9+E9</f>
        <v>111</v>
      </c>
      <c r="K9" s="50">
        <f>J9/167</f>
        <v>0.66467065868263475</v>
      </c>
      <c r="L9" s="41" t="s">
        <v>112</v>
      </c>
      <c r="M9" s="37">
        <v>17</v>
      </c>
      <c r="N9" s="9"/>
      <c r="Q9" t="s">
        <v>38</v>
      </c>
    </row>
    <row r="10" spans="1:17" ht="19.25" customHeight="1">
      <c r="A10" s="28" t="s">
        <v>10</v>
      </c>
      <c r="B10" s="89" t="s">
        <v>114</v>
      </c>
      <c r="C10" s="64" t="s">
        <v>64</v>
      </c>
      <c r="D10" s="64" t="s">
        <v>91</v>
      </c>
      <c r="E10" s="36">
        <v>9</v>
      </c>
      <c r="F10" s="35">
        <v>54</v>
      </c>
      <c r="G10" s="35">
        <v>18</v>
      </c>
      <c r="H10" s="35">
        <v>8</v>
      </c>
      <c r="I10" s="35">
        <v>11.5</v>
      </c>
      <c r="J10" s="42">
        <f>F10+G10+H10+I10+E10</f>
        <v>100.5</v>
      </c>
      <c r="K10" s="50">
        <f>J10/167</f>
        <v>0.60179640718562877</v>
      </c>
      <c r="L10" s="41" t="s">
        <v>112</v>
      </c>
      <c r="M10" s="37">
        <v>12</v>
      </c>
      <c r="N10" s="2"/>
    </row>
    <row r="11" spans="1:17" ht="19.25" customHeight="1">
      <c r="A11" s="16" t="s">
        <v>11</v>
      </c>
      <c r="B11" s="54" t="s">
        <v>52</v>
      </c>
      <c r="C11" s="64" t="s">
        <v>65</v>
      </c>
      <c r="D11" s="64" t="s">
        <v>43</v>
      </c>
      <c r="E11" s="20">
        <v>10</v>
      </c>
      <c r="F11" s="17">
        <v>59</v>
      </c>
      <c r="G11" s="17">
        <v>19</v>
      </c>
      <c r="H11" s="17">
        <v>3.5</v>
      </c>
      <c r="I11" s="17">
        <v>7</v>
      </c>
      <c r="J11" s="51">
        <f>F11+G11+H11+I11+E11</f>
        <v>98.5</v>
      </c>
      <c r="K11" s="52">
        <f>J11/167</f>
        <v>0.58982035928143717</v>
      </c>
      <c r="L11" s="19" t="s">
        <v>113</v>
      </c>
      <c r="M11" s="18">
        <v>14</v>
      </c>
      <c r="N11" s="9"/>
    </row>
    <row r="12" spans="1:17" ht="19.25" customHeight="1">
      <c r="A12" s="28" t="s">
        <v>12</v>
      </c>
      <c r="B12" s="53" t="s">
        <v>58</v>
      </c>
      <c r="C12" s="64" t="s">
        <v>85</v>
      </c>
      <c r="D12" s="64" t="s">
        <v>95</v>
      </c>
      <c r="E12" s="20">
        <v>8</v>
      </c>
      <c r="F12" s="17">
        <v>63</v>
      </c>
      <c r="G12" s="17">
        <v>11</v>
      </c>
      <c r="H12" s="17">
        <v>5</v>
      </c>
      <c r="I12" s="17">
        <v>10</v>
      </c>
      <c r="J12" s="51">
        <f>F12+G12+H12+I12+E12</f>
        <v>97</v>
      </c>
      <c r="K12" s="52">
        <f>J12/167</f>
        <v>0.58083832335329344</v>
      </c>
      <c r="L12" s="19" t="s">
        <v>113</v>
      </c>
      <c r="M12" s="18">
        <v>3</v>
      </c>
      <c r="N12" s="3"/>
    </row>
    <row r="13" spans="1:17" ht="19.25" customHeight="1">
      <c r="A13" s="16" t="s">
        <v>13</v>
      </c>
      <c r="B13" s="53" t="s">
        <v>51</v>
      </c>
      <c r="C13" s="64" t="s">
        <v>75</v>
      </c>
      <c r="D13" s="64" t="s">
        <v>100</v>
      </c>
      <c r="E13" s="20">
        <v>9.5</v>
      </c>
      <c r="F13" s="17">
        <v>61</v>
      </c>
      <c r="G13" s="17">
        <v>11</v>
      </c>
      <c r="H13" s="17">
        <v>5.5</v>
      </c>
      <c r="I13" s="17">
        <v>5.5</v>
      </c>
      <c r="J13" s="51">
        <f>F13+G13+H13+I13+E13</f>
        <v>92.5</v>
      </c>
      <c r="K13" s="52">
        <f>J13/167</f>
        <v>0.55389221556886226</v>
      </c>
      <c r="L13" s="19" t="s">
        <v>113</v>
      </c>
      <c r="M13" s="18">
        <v>1</v>
      </c>
      <c r="N13" s="2"/>
    </row>
    <row r="14" spans="1:17" ht="19.25" customHeight="1">
      <c r="A14" s="28" t="s">
        <v>14</v>
      </c>
      <c r="B14" s="54" t="s">
        <v>55</v>
      </c>
      <c r="C14" s="64" t="s">
        <v>88</v>
      </c>
      <c r="D14" s="64" t="s">
        <v>41</v>
      </c>
      <c r="E14" s="70">
        <v>10</v>
      </c>
      <c r="F14" s="77">
        <v>46</v>
      </c>
      <c r="G14" s="74">
        <v>10</v>
      </c>
      <c r="H14" s="17">
        <v>11.5</v>
      </c>
      <c r="I14" s="74">
        <v>13</v>
      </c>
      <c r="J14" s="51">
        <f>F14+G14+H14+I14+E14</f>
        <v>90.5</v>
      </c>
      <c r="K14" s="52">
        <f>J14/167</f>
        <v>0.54191616766467066</v>
      </c>
      <c r="L14" s="19" t="s">
        <v>113</v>
      </c>
      <c r="M14" s="75">
        <v>16</v>
      </c>
      <c r="N14" s="9"/>
    </row>
    <row r="15" spans="1:17" ht="19.25" customHeight="1">
      <c r="A15" s="16" t="s">
        <v>15</v>
      </c>
      <c r="B15" s="55" t="s">
        <v>51</v>
      </c>
      <c r="C15" s="64" t="s">
        <v>78</v>
      </c>
      <c r="D15" s="64" t="s">
        <v>98</v>
      </c>
      <c r="E15" s="19">
        <v>10</v>
      </c>
      <c r="F15" s="17">
        <v>54</v>
      </c>
      <c r="G15" s="17">
        <v>13</v>
      </c>
      <c r="H15" s="17">
        <v>5</v>
      </c>
      <c r="I15" s="17">
        <v>7.5</v>
      </c>
      <c r="J15" s="51">
        <f>F15+G15+H15+I15+E15</f>
        <v>89.5</v>
      </c>
      <c r="K15" s="52">
        <f>J15/167</f>
        <v>0.5359281437125748</v>
      </c>
      <c r="L15" s="19" t="s">
        <v>113</v>
      </c>
      <c r="M15" s="18">
        <v>4</v>
      </c>
      <c r="N15" s="9"/>
    </row>
    <row r="16" spans="1:17" ht="19.25" customHeight="1">
      <c r="A16" s="28" t="s">
        <v>16</v>
      </c>
      <c r="B16" s="62" t="s">
        <v>61</v>
      </c>
      <c r="C16" s="64" t="s">
        <v>73</v>
      </c>
      <c r="D16" s="64" t="s">
        <v>98</v>
      </c>
      <c r="E16" s="20">
        <v>8</v>
      </c>
      <c r="F16" s="17">
        <v>51</v>
      </c>
      <c r="G16" s="17">
        <v>18</v>
      </c>
      <c r="H16" s="17">
        <v>6.5</v>
      </c>
      <c r="I16" s="17">
        <v>3.5</v>
      </c>
      <c r="J16" s="51">
        <f>F16+G16+H16+I16+E16</f>
        <v>87</v>
      </c>
      <c r="K16" s="52">
        <f>J16/167</f>
        <v>0.52095808383233533</v>
      </c>
      <c r="L16" s="19" t="s">
        <v>113</v>
      </c>
      <c r="M16" s="18">
        <v>24</v>
      </c>
      <c r="N16" s="9"/>
    </row>
    <row r="17" spans="1:15" ht="19.25" customHeight="1">
      <c r="A17" s="16" t="s">
        <v>17</v>
      </c>
      <c r="B17" s="53" t="s">
        <v>50</v>
      </c>
      <c r="C17" s="64" t="s">
        <v>63</v>
      </c>
      <c r="D17" s="64" t="s">
        <v>90</v>
      </c>
      <c r="E17" s="20">
        <v>9</v>
      </c>
      <c r="F17" s="17">
        <v>55</v>
      </c>
      <c r="G17" s="17">
        <v>12</v>
      </c>
      <c r="H17" s="17">
        <v>6</v>
      </c>
      <c r="I17" s="17">
        <v>3</v>
      </c>
      <c r="J17" s="51">
        <f>F17+G17+H17+I17+E17</f>
        <v>85</v>
      </c>
      <c r="K17" s="52">
        <f>J17/167</f>
        <v>0.50898203592814373</v>
      </c>
      <c r="L17" s="19" t="s">
        <v>113</v>
      </c>
      <c r="M17" s="18">
        <v>26</v>
      </c>
      <c r="N17" s="3"/>
    </row>
    <row r="18" spans="1:15" ht="19.25" customHeight="1">
      <c r="A18" s="28" t="s">
        <v>18</v>
      </c>
      <c r="B18" s="54" t="s">
        <v>55</v>
      </c>
      <c r="C18" s="64" t="s">
        <v>86</v>
      </c>
      <c r="D18" s="64" t="s">
        <v>40</v>
      </c>
      <c r="E18" s="68">
        <v>9</v>
      </c>
      <c r="F18" s="66">
        <v>48</v>
      </c>
      <c r="G18" s="66">
        <v>13</v>
      </c>
      <c r="H18" s="17">
        <v>6.5</v>
      </c>
      <c r="I18" s="66">
        <v>6.5</v>
      </c>
      <c r="J18" s="51">
        <f>F18+G18+H18+I18+E18</f>
        <v>83</v>
      </c>
      <c r="K18" s="52">
        <f>J18/167</f>
        <v>0.49700598802395207</v>
      </c>
      <c r="L18" s="19" t="s">
        <v>113</v>
      </c>
      <c r="M18" s="76">
        <v>13</v>
      </c>
      <c r="N18" s="2"/>
    </row>
    <row r="19" spans="1:15" ht="19.25" customHeight="1">
      <c r="A19" s="16" t="s">
        <v>19</v>
      </c>
      <c r="B19" s="54" t="s">
        <v>56</v>
      </c>
      <c r="C19" s="64" t="s">
        <v>66</v>
      </c>
      <c r="D19" s="64" t="s">
        <v>92</v>
      </c>
      <c r="E19" s="19">
        <v>7.5</v>
      </c>
      <c r="F19" s="17">
        <v>53</v>
      </c>
      <c r="G19" s="17">
        <v>14</v>
      </c>
      <c r="H19" s="17">
        <v>3.5</v>
      </c>
      <c r="I19" s="17">
        <v>4.5</v>
      </c>
      <c r="J19" s="51">
        <f>F19+G19+H19+I19+E19</f>
        <v>82.5</v>
      </c>
      <c r="K19" s="52">
        <f>J19/167</f>
        <v>0.4940119760479042</v>
      </c>
      <c r="L19" s="19" t="s">
        <v>113</v>
      </c>
      <c r="M19" s="18">
        <v>10</v>
      </c>
      <c r="N19" s="2"/>
    </row>
    <row r="20" spans="1:15" ht="19.25" customHeight="1">
      <c r="A20" s="28" t="s">
        <v>20</v>
      </c>
      <c r="B20" s="54" t="s">
        <v>56</v>
      </c>
      <c r="C20" s="64" t="s">
        <v>67</v>
      </c>
      <c r="D20" s="64" t="s">
        <v>93</v>
      </c>
      <c r="E20" s="20">
        <v>7</v>
      </c>
      <c r="F20" s="17">
        <v>49</v>
      </c>
      <c r="G20" s="17">
        <v>19</v>
      </c>
      <c r="H20" s="17">
        <v>2.5</v>
      </c>
      <c r="I20" s="17">
        <v>3.5</v>
      </c>
      <c r="J20" s="51">
        <f>F20+G20+H20+I20+E20</f>
        <v>81</v>
      </c>
      <c r="K20" s="52">
        <f>J20/167</f>
        <v>0.48502994011976047</v>
      </c>
      <c r="L20" s="19" t="s">
        <v>113</v>
      </c>
      <c r="M20" s="18">
        <v>23</v>
      </c>
      <c r="N20" s="2"/>
    </row>
    <row r="21" spans="1:15" ht="19.25" customHeight="1">
      <c r="A21" s="16" t="s">
        <v>21</v>
      </c>
      <c r="B21" s="54" t="s">
        <v>53</v>
      </c>
      <c r="C21" s="64" t="s">
        <v>69</v>
      </c>
      <c r="D21" s="64" t="s">
        <v>94</v>
      </c>
      <c r="E21" s="20">
        <v>7</v>
      </c>
      <c r="F21" s="17">
        <v>49</v>
      </c>
      <c r="G21" s="17">
        <v>18</v>
      </c>
      <c r="H21" s="17">
        <v>3.5</v>
      </c>
      <c r="I21" s="17">
        <v>3</v>
      </c>
      <c r="J21" s="51">
        <f>F21+G21+H21+I21+E21</f>
        <v>80.5</v>
      </c>
      <c r="K21" s="52">
        <f>J21/167</f>
        <v>0.4820359281437126</v>
      </c>
      <c r="L21" s="19" t="s">
        <v>113</v>
      </c>
      <c r="M21" s="18">
        <v>19</v>
      </c>
      <c r="N21" s="2"/>
    </row>
    <row r="22" spans="1:15" ht="19.25" customHeight="1">
      <c r="A22" s="28" t="s">
        <v>22</v>
      </c>
      <c r="B22" s="55" t="s">
        <v>51</v>
      </c>
      <c r="C22" s="64" t="s">
        <v>79</v>
      </c>
      <c r="D22" s="64" t="s">
        <v>42</v>
      </c>
      <c r="E22" s="20">
        <v>10</v>
      </c>
      <c r="F22" s="17">
        <v>44</v>
      </c>
      <c r="G22" s="17">
        <v>12</v>
      </c>
      <c r="H22" s="17">
        <v>7</v>
      </c>
      <c r="I22" s="17">
        <v>6.5</v>
      </c>
      <c r="J22" s="51">
        <f>F22+G22+H22+I22+E22</f>
        <v>79.5</v>
      </c>
      <c r="K22" s="52">
        <f>J22/167</f>
        <v>0.47604790419161674</v>
      </c>
      <c r="L22" s="19" t="s">
        <v>113</v>
      </c>
      <c r="M22" s="18">
        <v>9</v>
      </c>
      <c r="N22" s="2"/>
    </row>
    <row r="23" spans="1:15" ht="19.25" customHeight="1">
      <c r="A23" s="16" t="s">
        <v>23</v>
      </c>
      <c r="B23" s="55" t="s">
        <v>51</v>
      </c>
      <c r="C23" s="64" t="s">
        <v>77</v>
      </c>
      <c r="D23" s="64" t="s">
        <v>102</v>
      </c>
      <c r="E23" s="20">
        <v>10</v>
      </c>
      <c r="F23" s="17">
        <v>38</v>
      </c>
      <c r="G23" s="17">
        <v>17</v>
      </c>
      <c r="H23" s="17">
        <v>8</v>
      </c>
      <c r="I23" s="17">
        <v>6</v>
      </c>
      <c r="J23" s="51">
        <f>F23+G23+H23+I23+E23</f>
        <v>79</v>
      </c>
      <c r="K23" s="52">
        <f>J23/167</f>
        <v>0.47305389221556887</v>
      </c>
      <c r="L23" s="19" t="s">
        <v>113</v>
      </c>
      <c r="M23" s="18">
        <v>25</v>
      </c>
      <c r="N23" s="2"/>
    </row>
    <row r="24" spans="1:15" ht="19.25" customHeight="1">
      <c r="A24" s="28" t="s">
        <v>24</v>
      </c>
      <c r="B24" s="54" t="s">
        <v>55</v>
      </c>
      <c r="C24" s="64" t="s">
        <v>87</v>
      </c>
      <c r="D24" s="64" t="s">
        <v>96</v>
      </c>
      <c r="E24" s="69">
        <v>10</v>
      </c>
      <c r="F24" s="67">
        <v>45</v>
      </c>
      <c r="G24" s="67">
        <v>11</v>
      </c>
      <c r="H24" s="17">
        <v>4</v>
      </c>
      <c r="I24" s="67">
        <v>8.5</v>
      </c>
      <c r="J24" s="51">
        <f>F24+G24+H24+I24+E24</f>
        <v>78.5</v>
      </c>
      <c r="K24" s="52">
        <f>J24/167</f>
        <v>0.47005988023952094</v>
      </c>
      <c r="L24" s="19" t="s">
        <v>113</v>
      </c>
      <c r="M24" s="75">
        <v>20</v>
      </c>
      <c r="N24" s="2"/>
    </row>
    <row r="25" spans="1:15" ht="19.25" customHeight="1">
      <c r="A25" s="16" t="s">
        <v>25</v>
      </c>
      <c r="B25" s="56" t="s">
        <v>54</v>
      </c>
      <c r="C25" s="64" t="s">
        <v>81</v>
      </c>
      <c r="D25" s="64" t="s">
        <v>104</v>
      </c>
      <c r="E25" s="19">
        <v>10</v>
      </c>
      <c r="F25" s="17">
        <v>43</v>
      </c>
      <c r="G25" s="17">
        <v>15</v>
      </c>
      <c r="H25" s="17">
        <v>3</v>
      </c>
      <c r="I25" s="17">
        <v>3</v>
      </c>
      <c r="J25" s="51">
        <f>F25+G25+H25+I25+E25</f>
        <v>74</v>
      </c>
      <c r="K25" s="52">
        <f>J25/167</f>
        <v>0.44311377245508982</v>
      </c>
      <c r="L25" s="19" t="s">
        <v>113</v>
      </c>
      <c r="M25" s="18">
        <v>6</v>
      </c>
      <c r="N25" s="2"/>
    </row>
    <row r="26" spans="1:15" ht="19.25" customHeight="1">
      <c r="A26" s="28" t="s">
        <v>26</v>
      </c>
      <c r="B26" s="55" t="s">
        <v>51</v>
      </c>
      <c r="C26" s="64" t="s">
        <v>76</v>
      </c>
      <c r="D26" s="64" t="s">
        <v>101</v>
      </c>
      <c r="E26" s="20">
        <v>8</v>
      </c>
      <c r="F26" s="17">
        <v>40</v>
      </c>
      <c r="G26" s="17">
        <v>14</v>
      </c>
      <c r="H26" s="17">
        <v>5</v>
      </c>
      <c r="I26" s="17">
        <v>6</v>
      </c>
      <c r="J26" s="51">
        <f>F26+G26+H26+I26+E26</f>
        <v>73</v>
      </c>
      <c r="K26" s="52">
        <f>J26/167</f>
        <v>0.43712574850299402</v>
      </c>
      <c r="L26" s="19" t="s">
        <v>113</v>
      </c>
      <c r="M26" s="18">
        <v>27</v>
      </c>
      <c r="N26" s="2"/>
    </row>
    <row r="27" spans="1:15" ht="19.25" customHeight="1">
      <c r="A27" s="16" t="s">
        <v>27</v>
      </c>
      <c r="B27" s="54" t="s">
        <v>56</v>
      </c>
      <c r="C27" s="64" t="s">
        <v>68</v>
      </c>
      <c r="D27" s="64" t="s">
        <v>41</v>
      </c>
      <c r="E27" s="19">
        <v>7.5</v>
      </c>
      <c r="F27" s="17">
        <v>44</v>
      </c>
      <c r="G27" s="17">
        <v>12</v>
      </c>
      <c r="H27" s="17">
        <v>3</v>
      </c>
      <c r="I27" s="17">
        <v>5</v>
      </c>
      <c r="J27" s="51">
        <f>F27+G27+H27+I27+E27</f>
        <v>71.5</v>
      </c>
      <c r="K27" s="52">
        <f>J27/167</f>
        <v>0.42814371257485029</v>
      </c>
      <c r="L27" s="19" t="s">
        <v>113</v>
      </c>
      <c r="M27" s="18">
        <v>7</v>
      </c>
      <c r="N27" s="2"/>
    </row>
    <row r="28" spans="1:15" ht="19.25" customHeight="1">
      <c r="A28" s="28" t="s">
        <v>28</v>
      </c>
      <c r="B28" s="57" t="s">
        <v>57</v>
      </c>
      <c r="C28" s="64" t="s">
        <v>72</v>
      </c>
      <c r="D28" s="64" t="s">
        <v>97</v>
      </c>
      <c r="E28" s="20">
        <v>8.5</v>
      </c>
      <c r="F28" s="17">
        <v>37</v>
      </c>
      <c r="G28" s="17">
        <v>16</v>
      </c>
      <c r="H28" s="17">
        <v>3.5</v>
      </c>
      <c r="I28" s="17">
        <v>6.5</v>
      </c>
      <c r="J28" s="51">
        <f>F28+G28+H28+I28+E28</f>
        <v>71.5</v>
      </c>
      <c r="K28" s="52">
        <f>J28/167</f>
        <v>0.42814371257485029</v>
      </c>
      <c r="L28" s="19" t="s">
        <v>113</v>
      </c>
      <c r="M28" s="18">
        <v>28</v>
      </c>
      <c r="N28" s="2"/>
    </row>
    <row r="29" spans="1:15" ht="19.25" customHeight="1">
      <c r="A29" s="16" t="s">
        <v>29</v>
      </c>
      <c r="B29" s="56" t="s">
        <v>54</v>
      </c>
      <c r="C29" s="64" t="s">
        <v>80</v>
      </c>
      <c r="D29" s="64" t="s">
        <v>103</v>
      </c>
      <c r="E29" s="20">
        <v>10</v>
      </c>
      <c r="F29" s="17">
        <v>38</v>
      </c>
      <c r="G29" s="17">
        <v>16</v>
      </c>
      <c r="H29" s="17">
        <v>2</v>
      </c>
      <c r="I29" s="17">
        <v>5</v>
      </c>
      <c r="J29" s="51">
        <f>F29+G29+H29+I29+E29</f>
        <v>71</v>
      </c>
      <c r="K29" s="52">
        <f>J29/167</f>
        <v>0.42514970059880242</v>
      </c>
      <c r="L29" s="19" t="s">
        <v>113</v>
      </c>
      <c r="M29" s="18">
        <v>22</v>
      </c>
      <c r="N29" s="9"/>
    </row>
    <row r="30" spans="1:15" ht="16.75" customHeight="1">
      <c r="A30" s="28" t="s">
        <v>46</v>
      </c>
      <c r="B30" s="63" t="s">
        <v>62</v>
      </c>
      <c r="C30" s="71" t="s">
        <v>89</v>
      </c>
      <c r="D30" s="64" t="s">
        <v>107</v>
      </c>
      <c r="E30" s="70">
        <v>10</v>
      </c>
      <c r="F30" s="74">
        <v>36</v>
      </c>
      <c r="G30" s="74">
        <v>11</v>
      </c>
      <c r="H30" s="74">
        <v>2</v>
      </c>
      <c r="I30" s="74">
        <v>5</v>
      </c>
      <c r="J30" s="51">
        <f>F30+G30+H30+I30+E30</f>
        <v>64</v>
      </c>
      <c r="K30" s="52">
        <f>J30/167</f>
        <v>0.38323353293413176</v>
      </c>
      <c r="L30" s="19" t="s">
        <v>113</v>
      </c>
      <c r="M30" s="75">
        <v>5</v>
      </c>
      <c r="N30" s="9"/>
    </row>
    <row r="31" spans="1:15" ht="19.25" customHeight="1" thickBot="1">
      <c r="A31" s="78" t="s">
        <v>47</v>
      </c>
      <c r="B31" s="91" t="s">
        <v>59</v>
      </c>
      <c r="C31" s="92" t="s">
        <v>74</v>
      </c>
      <c r="D31" s="79" t="s">
        <v>99</v>
      </c>
      <c r="E31" s="93">
        <v>8.5</v>
      </c>
      <c r="F31" s="80">
        <v>38</v>
      </c>
      <c r="G31" s="80">
        <v>11</v>
      </c>
      <c r="H31" s="80">
        <v>2</v>
      </c>
      <c r="I31" s="80">
        <v>1.5</v>
      </c>
      <c r="J31" s="81">
        <f>F31+G31+H31+I31+E31</f>
        <v>61</v>
      </c>
      <c r="K31" s="82">
        <f>J31/167</f>
        <v>0.3652694610778443</v>
      </c>
      <c r="L31" s="19" t="s">
        <v>113</v>
      </c>
      <c r="M31" s="83">
        <v>2</v>
      </c>
      <c r="N31" s="2"/>
    </row>
    <row r="32" spans="1:15" ht="19.25" customHeight="1" thickBot="1">
      <c r="A32" s="84" t="s">
        <v>108</v>
      </c>
      <c r="B32" s="85"/>
      <c r="C32" s="85"/>
      <c r="D32" s="85"/>
      <c r="E32" s="49">
        <v>10</v>
      </c>
      <c r="F32" s="48">
        <v>93</v>
      </c>
      <c r="G32" s="49">
        <v>24</v>
      </c>
      <c r="H32" s="49">
        <v>20</v>
      </c>
      <c r="I32" s="49">
        <v>20</v>
      </c>
      <c r="J32" s="86">
        <f t="shared" ref="J5:J32" si="0">F32+G32+H32+I32+E32</f>
        <v>167</v>
      </c>
      <c r="K32" s="87">
        <f t="shared" ref="K5:K32" si="1">J32/167</f>
        <v>1</v>
      </c>
      <c r="L32" s="87"/>
      <c r="M32" s="88"/>
      <c r="O32" s="9"/>
    </row>
    <row r="33" spans="2:15" ht="19.25" customHeight="1">
      <c r="N33" s="11"/>
      <c r="O33" s="2"/>
    </row>
    <row r="34" spans="2:15" ht="19.25" customHeight="1">
      <c r="B34" s="10"/>
      <c r="E34" s="4"/>
      <c r="J34" s="4"/>
      <c r="M34" s="5"/>
      <c r="O34" s="2"/>
    </row>
    <row r="35" spans="2:15" ht="19.25" customHeight="1">
      <c r="B35" s="23"/>
      <c r="O35" s="9"/>
    </row>
    <row r="36" spans="2:15" ht="19.25" customHeight="1">
      <c r="B36" s="24"/>
      <c r="O36" s="9"/>
    </row>
    <row r="37" spans="2:15" ht="19.25" customHeight="1">
      <c r="B37" s="43"/>
      <c r="O37" s="9"/>
    </row>
    <row r="38" spans="2:15" ht="13.5" customHeight="1">
      <c r="B38" s="21"/>
      <c r="O38" s="9"/>
    </row>
    <row r="39" spans="2:15">
      <c r="B39" s="22"/>
      <c r="N39" s="7"/>
      <c r="O39" s="2"/>
    </row>
    <row r="40" spans="2:15">
      <c r="B40" s="25"/>
      <c r="J40" s="6"/>
      <c r="K40" s="7"/>
      <c r="L40" s="7"/>
      <c r="M40" s="8"/>
      <c r="O40" s="2"/>
    </row>
    <row r="41" spans="2:15">
      <c r="B41" s="44"/>
    </row>
    <row r="42" spans="2:15">
      <c r="B42" s="45"/>
      <c r="J42" s="4"/>
      <c r="M42" s="5"/>
    </row>
    <row r="43" spans="2:15">
      <c r="B43" s="46"/>
      <c r="J43" s="4"/>
      <c r="M43" s="5"/>
    </row>
    <row r="44" spans="2:15">
      <c r="B44" s="24"/>
    </row>
    <row r="45" spans="2:15">
      <c r="B45" s="47"/>
    </row>
    <row r="46" spans="2:15">
      <c r="B46" s="24"/>
    </row>
    <row r="47" spans="2:15">
      <c r="B47" s="24"/>
    </row>
    <row r="48" spans="2:15">
      <c r="B48" s="23"/>
    </row>
    <row r="49" spans="2:15">
      <c r="B49" s="25"/>
    </row>
    <row r="50" spans="2:15">
      <c r="B50" s="24"/>
      <c r="N50" s="7"/>
      <c r="O50" s="2"/>
    </row>
    <row r="51" spans="2:15">
      <c r="B51" s="26"/>
    </row>
    <row r="52" spans="2:15">
      <c r="B52" s="24"/>
      <c r="O52" s="3"/>
    </row>
    <row r="53" spans="2:15">
      <c r="B53" s="24"/>
      <c r="O53" s="9"/>
    </row>
    <row r="54" spans="2:15">
      <c r="B54" s="24"/>
      <c r="O54" s="10"/>
    </row>
    <row r="55" spans="2:15">
      <c r="B55" s="24"/>
    </row>
    <row r="56" spans="2:15">
      <c r="B56" s="24"/>
    </row>
    <row r="57" spans="2:15">
      <c r="B57" s="25"/>
    </row>
    <row r="58" spans="2:15">
      <c r="B58" s="25"/>
    </row>
    <row r="59" spans="2:15">
      <c r="B59" s="27"/>
    </row>
    <row r="60" spans="2:15">
      <c r="B60" s="24"/>
    </row>
  </sheetData>
  <sortState ref="B4:M31">
    <sortCondition descending="1" ref="J4:J31"/>
    <sortCondition descending="1" ref="F4:F31"/>
  </sortState>
  <mergeCells count="3">
    <mergeCell ref="A32:D32"/>
    <mergeCell ref="E2:L2"/>
    <mergeCell ref="A1:M1"/>
  </mergeCells>
  <phoneticPr fontId="24" type="noConversion"/>
  <pageMargins left="0.7" right="0.7" top="0.78740157499999996" bottom="0.7874015749999999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553D-C978-4E72-B931-EF8CD20E189E}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OK kat. D</vt:lpstr>
      <vt:lpstr>List1</vt:lpstr>
      <vt:lpstr>'OK kat. D'!Oblast_tisku</vt:lpstr>
    </vt:vector>
  </TitlesOfParts>
  <Company>Univerzita Karlova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Mašatová Zora</dc:creator>
  <cp:lastModifiedBy>Králíček Ivo</cp:lastModifiedBy>
  <cp:lastPrinted>2024-04-22T11:02:32Z</cp:lastPrinted>
  <dcterms:created xsi:type="dcterms:W3CDTF">2021-03-02T13:44:23Z</dcterms:created>
  <dcterms:modified xsi:type="dcterms:W3CDTF">2025-04-10T11:09:01Z</dcterms:modified>
</cp:coreProperties>
</file>